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ИНВЕСТИЦИИ\2024 год\"/>
    </mc:Choice>
  </mc:AlternateContent>
  <xr:revisionPtr revIDLastSave="0" documentId="13_ncr:1_{12164D96-84D3-4AEB-BCB3-37DC867C3100}" xr6:coauthVersionLast="47" xr6:coauthVersionMax="47" xr10:uidLastSave="{00000000-0000-0000-0000-000000000000}"/>
  <bookViews>
    <workbookView xWindow="-120" yWindow="-120" windowWidth="19440" windowHeight="15000" tabRatio="50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N15" i="1" l="1"/>
  <c r="AL14" i="1" l="1"/>
  <c r="AL15" i="1"/>
  <c r="AL12" i="1"/>
  <c r="AL13" i="1"/>
  <c r="AL7" i="1" l="1"/>
  <c r="AL10" i="1"/>
  <c r="AL11" i="1"/>
</calcChain>
</file>

<file path=xl/sharedStrings.xml><?xml version="1.0" encoding="utf-8"?>
<sst xmlns="http://schemas.openxmlformats.org/spreadsheetml/2006/main" count="264" uniqueCount="158">
  <si>
    <t>№ п/п</t>
  </si>
  <si>
    <t>Наименование проекта</t>
  </si>
  <si>
    <t xml:space="preserve">Инвестор </t>
  </si>
  <si>
    <t>Источник инвестиций (страна)</t>
  </si>
  <si>
    <t>ОКВЭД по основному виду деятельности</t>
  </si>
  <si>
    <r>
      <rPr>
        <b/>
        <sz val="12"/>
        <rFont val="Times New Roman"/>
        <family val="1"/>
        <charset val="204"/>
      </rPr>
      <t xml:space="preserve">Вид капитальных вложений </t>
    </r>
    <r>
      <rPr>
        <b/>
        <i/>
        <sz val="11"/>
        <rFont val="Times New Roman"/>
        <family val="1"/>
        <charset val="204"/>
      </rPr>
      <t>(новое строительство, реконструкция, приобретенное в процедурах банкротства)</t>
    </r>
  </si>
  <si>
    <r>
      <rPr>
        <b/>
        <sz val="12"/>
        <rFont val="Times New Roman"/>
        <family val="1"/>
        <charset val="204"/>
      </rPr>
      <t xml:space="preserve">Объект капитальных вложений </t>
    </r>
    <r>
      <rPr>
        <b/>
        <i/>
        <sz val="11"/>
        <rFont val="Times New Roman"/>
        <family val="1"/>
        <charset val="204"/>
      </rPr>
      <t>(с учетом вида экономической деятельности)</t>
    </r>
  </si>
  <si>
    <t>Место реализации проекта</t>
  </si>
  <si>
    <t>Сроки реализации</t>
  </si>
  <si>
    <r>
      <rPr>
        <b/>
        <sz val="12"/>
        <rFont val="Times New Roman"/>
        <family val="1"/>
        <charset val="204"/>
      </rPr>
      <t xml:space="preserve">Стадия реализации
</t>
    </r>
    <r>
      <rPr>
        <b/>
        <i/>
        <sz val="11"/>
        <rFont val="Times New Roman"/>
        <family val="1"/>
        <charset val="204"/>
      </rPr>
      <t>(завершен,  реализуемый, планируемый, приостановлен)</t>
    </r>
  </si>
  <si>
    <t>Объем инвестиций по проекту, млн.руб.</t>
  </si>
  <si>
    <t xml:space="preserve">План 2025 г. (млн. руб.) </t>
  </si>
  <si>
    <t xml:space="preserve">План 2026 г. (млн. руб.) </t>
  </si>
  <si>
    <t xml:space="preserve">Объем налоговых платежей в консолидированный бюджет области, млн.руб. </t>
  </si>
  <si>
    <r>
      <rPr>
        <b/>
        <sz val="12"/>
        <rFont val="Times New Roman"/>
        <family val="1"/>
        <charset val="204"/>
      </rPr>
      <t xml:space="preserve">Количество создаваемых рабочих мест по проекту
</t>
    </r>
    <r>
      <rPr>
        <b/>
        <i/>
        <sz val="11"/>
        <rFont val="Times New Roman"/>
        <family val="1"/>
        <charset val="204"/>
      </rPr>
      <t>(указывается при наличии)</t>
    </r>
  </si>
  <si>
    <t xml:space="preserve">Средняя списочная численность работников  предприятия </t>
  </si>
  <si>
    <t>Средняя заработная плата (руб.)</t>
  </si>
  <si>
    <t xml:space="preserve">Объем реализации продукции </t>
  </si>
  <si>
    <t>Количество предприятий области, привлеченных в качестве подрадчиков, субподрядчиков</t>
  </si>
  <si>
    <t>Стоимость основных средств, введенных в эксплуатацию в текущем году и отраженных  в "Бух.балансе" (форм. 0710001), 
млн. руб</t>
  </si>
  <si>
    <t xml:space="preserve">Объем выпуска продукции </t>
  </si>
  <si>
    <t>Вид(ы) выпускаемой продукции</t>
  </si>
  <si>
    <r>
      <rPr>
        <b/>
        <sz val="12"/>
        <rFont val="Times New Roman"/>
        <family val="1"/>
        <charset val="204"/>
      </rPr>
      <t xml:space="preserve">Контактное лицо
</t>
    </r>
    <r>
      <rPr>
        <b/>
        <i/>
        <sz val="11"/>
        <rFont val="Times New Roman"/>
        <family val="1"/>
        <charset val="204"/>
      </rPr>
      <t xml:space="preserve"> (ФИО, должность, номер телефона, электронный адрес)</t>
    </r>
  </si>
  <si>
    <r>
      <rPr>
        <b/>
        <sz val="12"/>
        <rFont val="Times New Roman"/>
        <family val="1"/>
        <charset val="204"/>
      </rPr>
      <t xml:space="preserve">Контактные данные пресс-службы
 </t>
    </r>
    <r>
      <rPr>
        <b/>
        <i/>
        <sz val="11"/>
        <rFont val="Times New Roman"/>
        <family val="1"/>
        <charset val="204"/>
      </rPr>
      <t>(ФИО, номер телефона, электронный адрес)</t>
    </r>
  </si>
  <si>
    <t>ИНН организации инвестора</t>
  </si>
  <si>
    <r>
      <rPr>
        <b/>
        <sz val="12"/>
        <rFont val="Times New Roman"/>
        <family val="1"/>
        <charset val="204"/>
      </rPr>
      <t xml:space="preserve">Содержание и цель проекта.  Текущая ситуация </t>
    </r>
    <r>
      <rPr>
        <b/>
        <u/>
        <sz val="12"/>
        <rFont val="Times New Roman"/>
        <family val="1"/>
        <charset val="204"/>
      </rPr>
      <t>(информация о выполненных работах по проекту и планируемых мероприятиях на 2023 год)</t>
    </r>
    <r>
      <rPr>
        <b/>
        <sz val="12"/>
        <rFont val="Times New Roman"/>
        <family val="1"/>
        <charset val="204"/>
      </rPr>
      <t xml:space="preserve"> </t>
    </r>
    <r>
      <rPr>
        <b/>
        <i/>
        <sz val="14"/>
        <color rgb="FFC00000"/>
        <rFont val="Times New Roman"/>
        <family val="1"/>
        <charset val="204"/>
      </rPr>
      <t>обязательно для заполнения</t>
    </r>
  </si>
  <si>
    <t xml:space="preserve">Начало реализации, год (месяц) </t>
  </si>
  <si>
    <t>Завершение реализации, год (месяц)</t>
  </si>
  <si>
    <t>Общий объем по проекту (план)</t>
  </si>
  <si>
    <t>При выходе на проект-ную мощ-ность</t>
  </si>
  <si>
    <t>Налог на имущество</t>
  </si>
  <si>
    <t>Налог на прибыль</t>
  </si>
  <si>
    <t>Транспортный налог</t>
  </si>
  <si>
    <t>НДФЛ</t>
  </si>
  <si>
    <t>Иные налоги</t>
  </si>
  <si>
    <t>ИТОГО</t>
  </si>
  <si>
    <t>Всего по проекту (план)</t>
  </si>
  <si>
    <t>При выходе на проект-ную мощ-ность, тыс. т., /млн. рублей</t>
  </si>
  <si>
    <t>Муниципальный район</t>
  </si>
  <si>
    <r>
      <rPr>
        <b/>
        <sz val="12"/>
        <rFont val="Times New Roman"/>
        <family val="1"/>
        <charset val="204"/>
      </rPr>
      <t xml:space="preserve">Адрес </t>
    </r>
    <r>
      <rPr>
        <b/>
        <i/>
        <sz val="11"/>
        <rFont val="Times New Roman"/>
        <family val="1"/>
        <charset val="204"/>
      </rPr>
      <t xml:space="preserve">(Индекс, город, улица, дом) </t>
    </r>
    <r>
      <rPr>
        <b/>
        <sz val="12"/>
        <rFont val="Times New Roman"/>
        <family val="1"/>
        <charset val="204"/>
      </rPr>
      <t>+ кадастровый номер земельного участка</t>
    </r>
  </si>
  <si>
    <t xml:space="preserve"> I квартал
(план)</t>
  </si>
  <si>
    <t xml:space="preserve"> I квартал
(факт)</t>
  </si>
  <si>
    <t xml:space="preserve"> II квартал
(план)</t>
  </si>
  <si>
    <t xml:space="preserve"> II квартал
(факт)</t>
  </si>
  <si>
    <t xml:space="preserve"> III квартал
(план)</t>
  </si>
  <si>
    <t xml:space="preserve"> IV квартал
(план)</t>
  </si>
  <si>
    <t>«Тур одного дня» - Проект по сельскому туризму и рекреации ( включает развитие 2 комплексов: ферма на территории Ленинского МО, комплекс по рекреации ( отдыху) на территории р.п.Озинки</t>
  </si>
  <si>
    <t>ИП Монин В.В.</t>
  </si>
  <si>
    <t>Россия</t>
  </si>
  <si>
    <t>Строительство</t>
  </si>
  <si>
    <t>Здание ( кафе, гостиница)</t>
  </si>
  <si>
    <t>Озинский муниципальный район: - р.п.Озинки; п.Ленинский</t>
  </si>
  <si>
    <t>Озинский муниципальный район: - р.п.Озинки, ул.8 марта д.36</t>
  </si>
  <si>
    <t>реализуемый</t>
  </si>
  <si>
    <t>-</t>
  </si>
  <si>
    <t>информация не предоставляется</t>
  </si>
  <si>
    <t xml:space="preserve">Монин Валентин Валентинович,                                                                                             тел.: 8(937)248-58-15, эл.почта: monin2007@mail.ru                                                                          </t>
  </si>
  <si>
    <t xml:space="preserve">«Тур одного дня» - Проект по сельскому туризму и рекреации ( включает развитие 2 комплексов: ферма на территории Ленинского МО, комплекс по рекреации ( отдыху) на территории р.п.Озинки. </t>
  </si>
  <si>
    <t>Проект по созданию убойного пункта по первичной переработке мяса, производственной мощность 20 голов свиней,15 КРС в сутки</t>
  </si>
  <si>
    <t xml:space="preserve">ООО «Чистое мясо»  </t>
  </si>
  <si>
    <t>10.11</t>
  </si>
  <si>
    <t>Реконструкция</t>
  </si>
  <si>
    <t>Здание</t>
  </si>
  <si>
    <t>Озинский муниципальный район ( р.п.Озинки)</t>
  </si>
  <si>
    <t>413620, Саратовская область, р.п.Озинки, ул.Кольберта д.22 кв 1</t>
  </si>
  <si>
    <t>производственная мощность 20 голов виней, 15 КРС- в сутки</t>
  </si>
  <si>
    <t>Директор Монина Елена Константиновна</t>
  </si>
  <si>
    <t>Проект по созданию убойного пункта по первичной переработке мяса, производственной мощность 20 голов свиней,15 КРС в сутки.</t>
  </si>
  <si>
    <t>Строительство шахтной печи № 4</t>
  </si>
  <si>
    <t>ООО «Карьерпромстрой ОКСМ»</t>
  </si>
  <si>
    <t xml:space="preserve">08.11.2 / 23..52.1 </t>
  </si>
  <si>
    <t>Печь</t>
  </si>
  <si>
    <t>Озинский муниципальный район р.п.Озинки</t>
  </si>
  <si>
    <t>Планируемый к реализации</t>
  </si>
  <si>
    <t>43 (средняя численность)</t>
  </si>
  <si>
    <t>И.о. генерального директора Пресняков А.В. тел.: 8-845-2-69-43-31</t>
  </si>
  <si>
    <t>ООО "Осень"</t>
  </si>
  <si>
    <t>01,11,1</t>
  </si>
  <si>
    <t>Озинский муниципальный район, Ленинское МО</t>
  </si>
  <si>
    <t>здание</t>
  </si>
  <si>
    <t>КФХ Седов А.В.</t>
  </si>
  <si>
    <t>Озинский муниципальный район, Пигаревское муниципальное образование</t>
  </si>
  <si>
    <t>413605, Саратовская область, село Пигари, ул.Молодежная д.16</t>
  </si>
  <si>
    <t>Строительство животноводческих помещений</t>
  </si>
  <si>
    <t>Директор: Седов Алексей Викторович , тел.: 8(927)101-28-83</t>
  </si>
  <si>
    <t>Строительство ангара под хранения продукции растениеводства</t>
  </si>
  <si>
    <t>ПК Бурова</t>
  </si>
  <si>
    <t xml:space="preserve">Озинский муниципальный район, Липовской МО  </t>
  </si>
  <si>
    <t>п.Липовский, ул.Молодежная, д.6</t>
  </si>
  <si>
    <t xml:space="preserve">Председатель: Жулин Виктор Николаевич, тел.: 8-917-323-75-22 </t>
  </si>
  <si>
    <t xml:space="preserve"> III квартал
(факт)</t>
  </si>
  <si>
    <t>01,11,2</t>
  </si>
  <si>
    <t xml:space="preserve"> Саратовская область, Озинский район п.Липовский, ул.Ленина, д.27</t>
  </si>
  <si>
    <t>Строительство мехтока</t>
  </si>
  <si>
    <t>Директор — Акчурина Равза Энвяровна, 8(905)-380-27-16</t>
  </si>
  <si>
    <t>01,11,0</t>
  </si>
  <si>
    <t xml:space="preserve"> Саратовская область, Озинский район п.Липовский, ул.Ленина, д.25</t>
  </si>
  <si>
    <t>Строительство склада для хранения зерна</t>
  </si>
  <si>
    <t>Директор — Акчурина Равза Энвяровна, 8(905)-380-27-14</t>
  </si>
  <si>
    <t xml:space="preserve">Строительство ангара под хранения продукции растениеводства мощностью 2,5 тыс.тонн. Закуплены стройматериалы под строительство ангара. </t>
  </si>
  <si>
    <t>Озинский муниципальный район: - р.п.Озинки, ул.Чернышевского, 14</t>
  </si>
  <si>
    <t>ИП Тимошина Мария Сергеевна</t>
  </si>
  <si>
    <t>52.10.9 - Хранение и складирование прочих грузов</t>
  </si>
  <si>
    <t>Реконструкция/строительство</t>
  </si>
  <si>
    <t xml:space="preserve">Озинский муниципальный район: - р.п.Озинки; </t>
  </si>
  <si>
    <t>Тимошина Мария Сергеевна, тел.: 8(903)328-77-55         e-mail: 0996464@bk.ru</t>
  </si>
  <si>
    <t xml:space="preserve">Производится реконструкция здания старой гостиницы: 1-ый этаж сдан в аренду, на 2-ом этаже оборудование и отделка гостиницы.  Осуществляется строительство дополнительной полезной площади под сдачу в аренду. </t>
  </si>
  <si>
    <t xml:space="preserve">Производится реконструкция здания старой гостиницы: 1-ый этаж сдан в аренду, на 2-ом этаже оборудование и отделка гостиницы - на данный момент оборудовано 7 гостиничных номеров повышенной комфортности.  Осуществляется строительство дополнительной полезной площади под сдачу в аренду. </t>
  </si>
  <si>
    <t xml:space="preserve"> IV квартал
(факт)</t>
  </si>
  <si>
    <t>49.42  , 55.10, 56.10 - Деятельность ресторанов и услуги по доставке продуктов питания  и т. д.</t>
  </si>
  <si>
    <t>Строительство мехтока будет завершено до конца 2024 г.</t>
  </si>
  <si>
    <t>Строительство склада вместимостью 5,0 тыс.тонн будет завершено до конца 2024 г.</t>
  </si>
  <si>
    <t>новое стоительство</t>
  </si>
  <si>
    <t>склад</t>
  </si>
  <si>
    <t>новое строительство</t>
  </si>
  <si>
    <t>мехток</t>
  </si>
  <si>
    <t>нежилое здание</t>
  </si>
  <si>
    <t>68.20 - Аренда и управление собственным ил</t>
  </si>
  <si>
    <t xml:space="preserve">Строительство </t>
  </si>
  <si>
    <t>Нежилое здание</t>
  </si>
  <si>
    <t xml:space="preserve">Строительство автомойки-самообслуживания закрытого типа на 2 поста. </t>
  </si>
  <si>
    <t>Озинский муниципальный район: - р.п.Озинки, ул.Лесная, 2Б</t>
  </si>
  <si>
    <t>Строительство автомойки-самообслуживания на 16 постов</t>
  </si>
  <si>
    <t>ИП Закаригаев  Ислам Хасбулатович</t>
  </si>
  <si>
    <t>Закаригаев  Ислам Хасбулатович, тел.: 8(937)975-33-77</t>
  </si>
  <si>
    <t>Реализуемый</t>
  </si>
  <si>
    <t>Освоено по проекту с начала реализации по отчетную дату (05.04.2024 г)</t>
  </si>
  <si>
    <t>План на 2024 г.</t>
  </si>
  <si>
    <t>План 2024 г.</t>
  </si>
  <si>
    <t xml:space="preserve">Объем налоговых платежей в консолидированный бюджет области за 2024 года, млн. руб. </t>
  </si>
  <si>
    <t>Всего 2024 г. (план)</t>
  </si>
  <si>
    <t>Всего 2024 г. (факт)</t>
  </si>
  <si>
    <t>План 2024 г., тыс. т./млн. рублей</t>
  </si>
  <si>
    <t xml:space="preserve">Всего 2024 г. (план) </t>
  </si>
  <si>
    <t xml:space="preserve">Всего 2024 г. (факт) </t>
  </si>
  <si>
    <t>Фактически 
на отчетную дату (05.04.2024 г)</t>
  </si>
  <si>
    <t>Озинский муниципальный район, р.п. Озинки</t>
  </si>
  <si>
    <t>Строительство гостиницы, площадью 100 кв.м.</t>
  </si>
  <si>
    <t>Хазов Игорь Васильевич, тел.: 8(927)056-92-59</t>
  </si>
  <si>
    <t>55.10</t>
  </si>
  <si>
    <t>47.22</t>
  </si>
  <si>
    <t>Строительство кафе</t>
  </si>
  <si>
    <t xml:space="preserve">План 2027 г. (млн. руб.) </t>
  </si>
  <si>
    <t>Аллахвердиев Сейрадин Ибрагим Оглы, тел.: 8(937)254-43-36</t>
  </si>
  <si>
    <t>Зерно, мясо</t>
  </si>
  <si>
    <t>Факт 1 квартал 2024 г.</t>
  </si>
  <si>
    <t>2000 кг зерно, 100 кг -мясо</t>
  </si>
  <si>
    <t>Факт  1 квартал 2024 г., тыс. т./млн. рублей</t>
  </si>
  <si>
    <t>3,46 (в бюджеты всех уровней)</t>
  </si>
  <si>
    <t>р.п. Озинки, ул. Советская, 6</t>
  </si>
  <si>
    <t>Хлеб и хлебобулочные изделия</t>
  </si>
  <si>
    <t>7,2 тонны</t>
  </si>
  <si>
    <t>Мел</t>
  </si>
  <si>
    <t>34,61 тыс тонн</t>
  </si>
  <si>
    <t>ИП Хазов И.В.</t>
  </si>
  <si>
    <t>р.п. Озинки, ул. Кооперативная, 65</t>
  </si>
  <si>
    <t>ИП Аллахвердиев  Сейрадин Ибрагим Оглы</t>
  </si>
  <si>
    <t>нежилое здание-гостиница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</si>
</sst>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р.&quot;_-;\-* #,##0.00&quot;р.&quot;_-;_-* \-??&quot;р.&quot;_-;_-@_-"/>
    <numFmt numFmtId="165" formatCode="_-* #,##0.00_р_._-;\-* #,##0.00_р_._-;_-* \-??_р_._-;_-@_-"/>
    <numFmt numFmtId="166" formatCode="0.0"/>
    <numFmt numFmtId="167" formatCode="0.000"/>
  </numFmts>
  <fonts count="1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sz val="14"/>
      <color rgb="FFC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2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6">
    <xf numFmtId="0" fontId="0" fillId="0" borderId="0"/>
    <xf numFmtId="164" fontId="10" fillId="0" borderId="0" applyBorder="0" applyProtection="0"/>
    <xf numFmtId="0" fontId="10" fillId="0" borderId="0"/>
    <xf numFmtId="0" fontId="1" fillId="0" borderId="0"/>
    <xf numFmtId="0" fontId="1" fillId="0" borderId="0"/>
    <xf numFmtId="165" fontId="10" fillId="0" borderId="0" applyBorder="0" applyProtection="0"/>
  </cellStyleXfs>
  <cellXfs count="72">
    <xf numFmtId="0" fontId="0" fillId="0" borderId="0" xfId="0"/>
    <xf numFmtId="0" fontId="2" fillId="2" borderId="5" xfId="4" applyFont="1" applyFill="1" applyBorder="1" applyAlignment="1">
      <alignment horizontal="center" vertical="center" wrapText="1"/>
    </xf>
    <xf numFmtId="0" fontId="6" fillId="0" borderId="9" xfId="4" applyFont="1" applyBorder="1" applyAlignment="1">
      <alignment horizontal="center" vertical="center" wrapText="1"/>
    </xf>
    <xf numFmtId="1" fontId="6" fillId="0" borderId="9" xfId="4" applyNumberFormat="1" applyFont="1" applyBorder="1" applyAlignment="1">
      <alignment horizontal="center" vertical="center" wrapText="1"/>
    </xf>
    <xf numFmtId="166" fontId="6" fillId="0" borderId="9" xfId="4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2" xfId="0" applyFont="1" applyBorder="1" applyAlignment="1">
      <alignment horizontal="center" wrapText="1"/>
    </xf>
    <xf numFmtId="1" fontId="1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1" fillId="0" borderId="0" xfId="4" applyNumberFormat="1" applyAlignment="1">
      <alignment horizontal="center" vertical="center"/>
    </xf>
    <xf numFmtId="1" fontId="6" fillId="0" borderId="0" xfId="4" applyNumberFormat="1" applyFont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49" fontId="2" fillId="2" borderId="2" xfId="4" applyNumberFormat="1" applyFont="1" applyFill="1" applyBorder="1" applyAlignment="1" applyProtection="1">
      <alignment horizontal="center" vertical="center" wrapText="1"/>
      <protection locked="0"/>
    </xf>
    <xf numFmtId="49" fontId="2" fillId="2" borderId="8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4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" fontId="6" fillId="0" borderId="9" xfId="4" applyNumberFormat="1" applyFont="1" applyBorder="1" applyAlignment="1" applyProtection="1">
      <alignment horizontal="center" vertical="center" wrapText="1"/>
      <protection locked="0"/>
    </xf>
    <xf numFmtId="0" fontId="6" fillId="0" borderId="0" xfId="4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" fontId="6" fillId="0" borderId="0" xfId="4" applyNumberFormat="1" applyFont="1" applyAlignment="1" applyProtection="1">
      <alignment horizontal="center" vertical="center" wrapText="1"/>
      <protection locked="0"/>
    </xf>
    <xf numFmtId="0" fontId="6" fillId="3" borderId="9" xfId="4" applyFont="1" applyFill="1" applyBorder="1" applyAlignment="1">
      <alignment horizontal="center" vertical="center" wrapText="1"/>
    </xf>
    <xf numFmtId="0" fontId="6" fillId="3" borderId="0" xfId="4" applyFont="1" applyFill="1" applyAlignment="1">
      <alignment horizontal="center" vertical="center" wrapText="1"/>
    </xf>
    <xf numFmtId="0" fontId="6" fillId="4" borderId="0" xfId="4" applyFont="1" applyFill="1" applyAlignment="1">
      <alignment horizontal="center" vertical="center" wrapText="1"/>
    </xf>
    <xf numFmtId="167" fontId="6" fillId="0" borderId="9" xfId="4" applyNumberFormat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2" fillId="2" borderId="5" xfId="4" applyFont="1" applyFill="1" applyBorder="1" applyAlignment="1">
      <alignment horizontal="center" vertical="center" wrapText="1"/>
    </xf>
    <xf numFmtId="0" fontId="2" fillId="2" borderId="2" xfId="4" applyFont="1" applyFill="1" applyBorder="1" applyAlignment="1" applyProtection="1">
      <alignment horizontal="center" vertical="center" wrapText="1"/>
      <protection locked="0"/>
    </xf>
    <xf numFmtId="0" fontId="2" fillId="2" borderId="6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 wrapText="1"/>
    </xf>
    <xf numFmtId="0" fontId="2" fillId="2" borderId="3" xfId="4" applyFont="1" applyFill="1" applyBorder="1" applyAlignment="1">
      <alignment horizontal="center" vertical="center" wrapText="1"/>
    </xf>
    <xf numFmtId="0" fontId="2" fillId="2" borderId="5" xfId="1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49" fontId="2" fillId="2" borderId="2" xfId="4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4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4" applyFont="1" applyFill="1" applyBorder="1" applyAlignment="1">
      <alignment horizontal="center" vertical="center" wrapText="1"/>
    </xf>
    <xf numFmtId="0" fontId="2" fillId="2" borderId="1" xfId="4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>
      <alignment vertical="center" wrapText="1"/>
    </xf>
    <xf numFmtId="0" fontId="6" fillId="0" borderId="2" xfId="0" applyFont="1" applyBorder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6" fillId="0" borderId="0" xfId="4" applyFont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</cellXfs>
  <cellStyles count="6">
    <cellStyle name="Денежный 2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  <cellStyle name="Финансовый 2" xfId="5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56"/>
  <sheetViews>
    <sheetView tabSelected="1" zoomScale="60" zoomScaleNormal="60" workbookViewId="0">
      <pane xSplit="9" ySplit="3" topLeftCell="O5" activePane="bottomRight" state="frozen"/>
      <selection pane="topRight" activeCell="U1" sqref="U1"/>
      <selection pane="bottomLeft" activeCell="A4" sqref="A4"/>
      <selection pane="bottomRight" activeCell="W6" sqref="W6"/>
    </sheetView>
  </sheetViews>
  <sheetFormatPr defaultColWidth="8.85546875" defaultRowHeight="15" x14ac:dyDescent="0.25"/>
  <cols>
    <col min="1" max="1" width="6.7109375" customWidth="1"/>
    <col min="2" max="2" width="22" customWidth="1"/>
    <col min="3" max="3" width="27.28515625" customWidth="1"/>
    <col min="4" max="5" width="17.7109375" customWidth="1"/>
    <col min="6" max="6" width="20.140625" customWidth="1"/>
    <col min="7" max="7" width="19.28515625" customWidth="1"/>
    <col min="8" max="8" width="20.42578125" customWidth="1"/>
    <col min="9" max="9" width="15.85546875" customWidth="1"/>
    <col min="10" max="10" width="14.85546875" customWidth="1"/>
    <col min="11" max="11" width="15.28515625" customWidth="1"/>
    <col min="12" max="12" width="20.28515625" customWidth="1"/>
    <col min="13" max="13" width="20.5703125" customWidth="1"/>
    <col min="14" max="14" width="15.85546875" customWidth="1"/>
    <col min="15" max="16" width="13" customWidth="1"/>
    <col min="17" max="17" width="14" customWidth="1"/>
    <col min="18" max="18" width="14.140625" customWidth="1"/>
    <col min="19" max="20" width="11.28515625" customWidth="1"/>
    <col min="21" max="22" width="10.85546875" customWidth="1"/>
    <col min="23" max="23" width="14.140625" customWidth="1"/>
    <col min="24" max="24" width="13" customWidth="1"/>
    <col min="25" max="25" width="11.42578125" customWidth="1"/>
    <col min="26" max="26" width="11" customWidth="1"/>
    <col min="27" max="27" width="11.42578125" customWidth="1"/>
    <col min="28" max="28" width="12.5703125" customWidth="1"/>
    <col min="29" max="29" width="15.42578125" customWidth="1"/>
    <col min="30" max="30" width="14.28515625" customWidth="1"/>
    <col min="31" max="31" width="14" customWidth="1"/>
    <col min="32" max="32" width="11.140625" customWidth="1"/>
    <col min="33" max="33" width="17.7109375" customWidth="1"/>
    <col min="36" max="36" width="11.5703125" customWidth="1"/>
    <col min="37" max="37" width="12.85546875" customWidth="1"/>
    <col min="38" max="38" width="15.140625" customWidth="1"/>
    <col min="39" max="42" width="11.28515625" customWidth="1"/>
    <col min="43" max="46" width="11.42578125" customWidth="1"/>
    <col min="47" max="48" width="15.140625" customWidth="1"/>
    <col min="49" max="49" width="16.42578125" customWidth="1"/>
    <col min="50" max="50" width="11.5703125" customWidth="1"/>
    <col min="51" max="51" width="13.5703125" customWidth="1"/>
    <col min="52" max="53" width="16" customWidth="1"/>
    <col min="54" max="54" width="18.85546875" customWidth="1"/>
    <col min="55" max="55" width="18.42578125" customWidth="1"/>
    <col min="56" max="56" width="12.28515625" customWidth="1"/>
    <col min="57" max="57" width="17.5703125" customWidth="1"/>
    <col min="58" max="58" width="28.28515625" customWidth="1"/>
    <col min="59" max="59" width="21.5703125" customWidth="1"/>
    <col min="60" max="60" width="22.7109375" customWidth="1"/>
    <col min="61" max="61" width="32.140625" customWidth="1"/>
  </cols>
  <sheetData>
    <row r="1" spans="1:61" ht="60" customHeight="1" x14ac:dyDescent="0.25">
      <c r="A1" s="54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2" t="s">
        <v>7</v>
      </c>
      <c r="I1" s="52"/>
      <c r="J1" s="43" t="s">
        <v>8</v>
      </c>
      <c r="K1" s="43"/>
      <c r="L1" s="53" t="s">
        <v>9</v>
      </c>
      <c r="M1" s="46" t="s">
        <v>10</v>
      </c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 t="s">
        <v>11</v>
      </c>
      <c r="Z1" s="46" t="s">
        <v>12</v>
      </c>
      <c r="AA1" s="46" t="s">
        <v>142</v>
      </c>
      <c r="AB1" s="46" t="s">
        <v>13</v>
      </c>
      <c r="AC1" s="46"/>
      <c r="AD1" s="46"/>
      <c r="AE1" s="47" t="s">
        <v>129</v>
      </c>
      <c r="AF1" s="47"/>
      <c r="AG1" s="47"/>
      <c r="AH1" s="47"/>
      <c r="AI1" s="47"/>
      <c r="AJ1" s="47"/>
      <c r="AK1" s="48" t="s">
        <v>14</v>
      </c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9" t="s">
        <v>15</v>
      </c>
      <c r="AX1" s="42" t="s">
        <v>16</v>
      </c>
      <c r="AY1" s="46" t="s">
        <v>17</v>
      </c>
      <c r="AZ1" s="46"/>
      <c r="BA1" s="46"/>
      <c r="BB1" s="42" t="s">
        <v>18</v>
      </c>
      <c r="BC1" s="42" t="s">
        <v>19</v>
      </c>
      <c r="BD1" s="46" t="s">
        <v>20</v>
      </c>
      <c r="BE1" s="46" t="s">
        <v>21</v>
      </c>
      <c r="BF1" s="42" t="s">
        <v>22</v>
      </c>
      <c r="BG1" s="42" t="s">
        <v>23</v>
      </c>
      <c r="BH1" s="42" t="s">
        <v>24</v>
      </c>
      <c r="BI1" s="42" t="s">
        <v>25</v>
      </c>
    </row>
    <row r="2" spans="1:61" ht="20.25" customHeight="1" x14ac:dyDescent="0.25">
      <c r="A2" s="54"/>
      <c r="B2" s="51"/>
      <c r="C2" s="51"/>
      <c r="D2" s="51"/>
      <c r="E2" s="51"/>
      <c r="F2" s="51"/>
      <c r="G2" s="51"/>
      <c r="H2" s="52"/>
      <c r="I2" s="52"/>
      <c r="J2" s="43" t="s">
        <v>26</v>
      </c>
      <c r="K2" s="43" t="s">
        <v>27</v>
      </c>
      <c r="L2" s="53"/>
      <c r="M2" s="44" t="s">
        <v>28</v>
      </c>
      <c r="N2" s="44" t="s">
        <v>126</v>
      </c>
      <c r="O2" s="45" t="s">
        <v>127</v>
      </c>
      <c r="P2" s="45"/>
      <c r="Q2" s="45"/>
      <c r="R2" s="45"/>
      <c r="S2" s="45"/>
      <c r="T2" s="45"/>
      <c r="U2" s="45"/>
      <c r="V2" s="45"/>
      <c r="W2" s="45"/>
      <c r="X2" s="45"/>
      <c r="Y2" s="46"/>
      <c r="Z2" s="46"/>
      <c r="AA2" s="46"/>
      <c r="AB2" s="46" t="s">
        <v>29</v>
      </c>
      <c r="AC2" s="46" t="s">
        <v>128</v>
      </c>
      <c r="AD2" s="46" t="s">
        <v>145</v>
      </c>
      <c r="AE2" s="46" t="s">
        <v>30</v>
      </c>
      <c r="AF2" s="46" t="s">
        <v>31</v>
      </c>
      <c r="AG2" s="46" t="s">
        <v>32</v>
      </c>
      <c r="AH2" s="46" t="s">
        <v>33</v>
      </c>
      <c r="AI2" s="46" t="s">
        <v>34</v>
      </c>
      <c r="AJ2" s="46" t="s">
        <v>35</v>
      </c>
      <c r="AK2" s="46" t="s">
        <v>36</v>
      </c>
      <c r="AL2" s="46" t="s">
        <v>135</v>
      </c>
      <c r="AM2" s="50" t="s">
        <v>128</v>
      </c>
      <c r="AN2" s="50"/>
      <c r="AO2" s="50"/>
      <c r="AP2" s="50"/>
      <c r="AQ2" s="50"/>
      <c r="AR2" s="50"/>
      <c r="AS2" s="50"/>
      <c r="AT2" s="26"/>
      <c r="AU2" s="46" t="s">
        <v>130</v>
      </c>
      <c r="AV2" s="46" t="s">
        <v>131</v>
      </c>
      <c r="AW2" s="49"/>
      <c r="AX2" s="42"/>
      <c r="AY2" s="46" t="s">
        <v>37</v>
      </c>
      <c r="AZ2" s="46" t="s">
        <v>132</v>
      </c>
      <c r="BA2" s="46" t="s">
        <v>147</v>
      </c>
      <c r="BB2" s="42"/>
      <c r="BC2" s="42"/>
      <c r="BD2" s="46"/>
      <c r="BE2" s="46"/>
      <c r="BF2" s="42"/>
      <c r="BG2" s="42"/>
      <c r="BH2" s="42"/>
      <c r="BI2" s="42"/>
    </row>
    <row r="3" spans="1:61" ht="157.5" customHeight="1" x14ac:dyDescent="0.25">
      <c r="A3" s="54"/>
      <c r="B3" s="51"/>
      <c r="C3" s="51"/>
      <c r="D3" s="51"/>
      <c r="E3" s="51"/>
      <c r="F3" s="51"/>
      <c r="G3" s="51"/>
      <c r="H3" s="27" t="s">
        <v>38</v>
      </c>
      <c r="I3" s="28" t="s">
        <v>39</v>
      </c>
      <c r="J3" s="43"/>
      <c r="K3" s="43"/>
      <c r="L3" s="53"/>
      <c r="M3" s="44"/>
      <c r="N3" s="44"/>
      <c r="O3" s="1" t="s">
        <v>40</v>
      </c>
      <c r="P3" s="1" t="s">
        <v>41</v>
      </c>
      <c r="Q3" s="1" t="s">
        <v>42</v>
      </c>
      <c r="R3" s="1" t="s">
        <v>43</v>
      </c>
      <c r="S3" s="1" t="s">
        <v>44</v>
      </c>
      <c r="T3" s="1" t="s">
        <v>90</v>
      </c>
      <c r="U3" s="1" t="s">
        <v>45</v>
      </c>
      <c r="V3" s="1" t="s">
        <v>108</v>
      </c>
      <c r="W3" s="1" t="s">
        <v>133</v>
      </c>
      <c r="X3" s="1" t="s">
        <v>134</v>
      </c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1" t="s">
        <v>40</v>
      </c>
      <c r="AN3" s="1" t="s">
        <v>41</v>
      </c>
      <c r="AO3" s="1" t="s">
        <v>42</v>
      </c>
      <c r="AP3" s="1" t="s">
        <v>43</v>
      </c>
      <c r="AQ3" s="1" t="s">
        <v>44</v>
      </c>
      <c r="AR3" s="1" t="s">
        <v>90</v>
      </c>
      <c r="AS3" s="1" t="s">
        <v>45</v>
      </c>
      <c r="AT3" s="1" t="s">
        <v>108</v>
      </c>
      <c r="AU3" s="46"/>
      <c r="AV3" s="46"/>
      <c r="AW3" s="49"/>
      <c r="AX3" s="42"/>
      <c r="AY3" s="46"/>
      <c r="AZ3" s="46"/>
      <c r="BA3" s="46"/>
      <c r="BB3" s="42"/>
      <c r="BC3" s="42"/>
      <c r="BD3" s="46"/>
      <c r="BE3" s="46"/>
      <c r="BF3" s="42"/>
      <c r="BG3" s="42"/>
      <c r="BH3" s="42"/>
      <c r="BI3" s="42"/>
    </row>
    <row r="4" spans="1:61" ht="192.75" customHeight="1" x14ac:dyDescent="0.25">
      <c r="A4" s="29">
        <v>1</v>
      </c>
      <c r="B4" s="40" t="s">
        <v>46</v>
      </c>
      <c r="C4" s="29" t="s">
        <v>47</v>
      </c>
      <c r="D4" s="29" t="s">
        <v>48</v>
      </c>
      <c r="E4" s="30" t="s">
        <v>109</v>
      </c>
      <c r="F4" s="31" t="s">
        <v>49</v>
      </c>
      <c r="G4" s="31" t="s">
        <v>50</v>
      </c>
      <c r="H4" s="31" t="s">
        <v>51</v>
      </c>
      <c r="I4" s="31" t="s">
        <v>52</v>
      </c>
      <c r="J4" s="32">
        <v>2022</v>
      </c>
      <c r="K4" s="32">
        <v>2027</v>
      </c>
      <c r="L4" s="36" t="s">
        <v>53</v>
      </c>
      <c r="M4" s="4">
        <v>40</v>
      </c>
      <c r="N4" s="4">
        <v>32.700000000000003</v>
      </c>
      <c r="O4" s="4">
        <v>0</v>
      </c>
      <c r="P4" s="4">
        <v>0</v>
      </c>
      <c r="Q4" s="4">
        <v>2.5</v>
      </c>
      <c r="R4" s="4">
        <v>0</v>
      </c>
      <c r="S4" s="4">
        <v>2.5</v>
      </c>
      <c r="T4" s="4">
        <v>0</v>
      </c>
      <c r="U4" s="4">
        <v>0</v>
      </c>
      <c r="V4" s="4">
        <v>0</v>
      </c>
      <c r="W4" s="3">
        <v>5</v>
      </c>
      <c r="X4" s="2">
        <v>0</v>
      </c>
      <c r="Y4" s="3">
        <v>3</v>
      </c>
      <c r="Z4" s="3">
        <v>3</v>
      </c>
      <c r="AA4" s="3">
        <v>1.3</v>
      </c>
      <c r="AB4" s="3" t="s">
        <v>54</v>
      </c>
      <c r="AC4" s="3" t="s">
        <v>54</v>
      </c>
      <c r="AD4" s="3" t="s">
        <v>54</v>
      </c>
      <c r="AE4" s="3" t="s">
        <v>54</v>
      </c>
      <c r="AF4" s="3" t="s">
        <v>54</v>
      </c>
      <c r="AG4" s="3" t="s">
        <v>54</v>
      </c>
      <c r="AH4" s="3" t="s">
        <v>54</v>
      </c>
      <c r="AI4" s="3" t="s">
        <v>54</v>
      </c>
      <c r="AJ4" s="3" t="s">
        <v>54</v>
      </c>
      <c r="AK4" s="3">
        <v>20</v>
      </c>
      <c r="AL4" s="8">
        <v>6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2</v>
      </c>
      <c r="AV4" s="3">
        <v>0</v>
      </c>
      <c r="AW4" s="15">
        <v>36</v>
      </c>
      <c r="AX4" s="15" t="s">
        <v>55</v>
      </c>
      <c r="AY4" s="3" t="s">
        <v>54</v>
      </c>
      <c r="AZ4" s="3" t="s">
        <v>54</v>
      </c>
      <c r="BA4" s="3" t="s">
        <v>54</v>
      </c>
      <c r="BB4" s="15" t="s">
        <v>55</v>
      </c>
      <c r="BC4" s="3" t="s">
        <v>54</v>
      </c>
      <c r="BD4" s="3" t="s">
        <v>54</v>
      </c>
      <c r="BE4" s="3" t="s">
        <v>54</v>
      </c>
      <c r="BF4" s="16" t="s">
        <v>56</v>
      </c>
      <c r="BG4" s="3"/>
      <c r="BH4" s="24">
        <v>642300550561</v>
      </c>
      <c r="BI4" s="14" t="s">
        <v>57</v>
      </c>
    </row>
    <row r="5" spans="1:61" ht="192.75" customHeight="1" x14ac:dyDescent="0.25">
      <c r="A5" s="29">
        <f>A4+1</f>
        <v>2</v>
      </c>
      <c r="B5" s="31" t="s">
        <v>141</v>
      </c>
      <c r="C5" s="33" t="s">
        <v>156</v>
      </c>
      <c r="D5" s="29" t="s">
        <v>48</v>
      </c>
      <c r="E5" s="8" t="s">
        <v>140</v>
      </c>
      <c r="F5" s="31" t="s">
        <v>49</v>
      </c>
      <c r="G5" s="31" t="s">
        <v>62</v>
      </c>
      <c r="H5" s="31" t="s">
        <v>136</v>
      </c>
      <c r="I5" s="31" t="s">
        <v>149</v>
      </c>
      <c r="J5" s="35">
        <v>2024</v>
      </c>
      <c r="K5" s="35">
        <v>2026</v>
      </c>
      <c r="L5" s="37" t="s">
        <v>53</v>
      </c>
      <c r="M5" s="4">
        <v>23</v>
      </c>
      <c r="N5" s="4">
        <v>15</v>
      </c>
      <c r="O5" s="4">
        <v>15</v>
      </c>
      <c r="P5" s="4">
        <v>15</v>
      </c>
      <c r="Q5" s="4">
        <v>1</v>
      </c>
      <c r="R5" s="4">
        <v>0</v>
      </c>
      <c r="S5" s="4">
        <v>1</v>
      </c>
      <c r="T5" s="4">
        <v>0</v>
      </c>
      <c r="U5" s="4">
        <v>1</v>
      </c>
      <c r="V5" s="4">
        <v>0</v>
      </c>
      <c r="W5" s="3">
        <v>18</v>
      </c>
      <c r="X5" s="2">
        <v>15</v>
      </c>
      <c r="Y5" s="3">
        <v>3</v>
      </c>
      <c r="Z5" s="3">
        <v>2</v>
      </c>
      <c r="AA5" s="3">
        <v>0</v>
      </c>
      <c r="AB5" s="3"/>
      <c r="AC5" s="3"/>
      <c r="AD5" s="3"/>
      <c r="AE5" s="3"/>
      <c r="AF5" s="3"/>
      <c r="AG5" s="3"/>
      <c r="AH5" s="3"/>
      <c r="AI5" s="3"/>
      <c r="AJ5" s="3"/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15" t="s">
        <v>55</v>
      </c>
      <c r="AX5" s="15" t="s">
        <v>55</v>
      </c>
      <c r="AY5" s="25"/>
      <c r="AZ5" s="3"/>
      <c r="BA5" s="3"/>
      <c r="BB5" s="15" t="s">
        <v>55</v>
      </c>
      <c r="BC5" s="3"/>
      <c r="BD5" s="3"/>
      <c r="BE5" s="3"/>
      <c r="BF5" s="16" t="s">
        <v>143</v>
      </c>
      <c r="BG5" s="3"/>
      <c r="BH5" s="24">
        <v>642300019350</v>
      </c>
      <c r="BI5" s="14" t="s">
        <v>141</v>
      </c>
    </row>
    <row r="6" spans="1:61" ht="192.75" customHeight="1" x14ac:dyDescent="0.25">
      <c r="A6" s="29">
        <f t="shared" ref="A6:A15" si="0">A5+1</f>
        <v>3</v>
      </c>
      <c r="B6" s="31" t="s">
        <v>137</v>
      </c>
      <c r="C6" s="33" t="s">
        <v>154</v>
      </c>
      <c r="D6" s="29" t="s">
        <v>48</v>
      </c>
      <c r="E6" s="8" t="s">
        <v>139</v>
      </c>
      <c r="F6" s="31" t="s">
        <v>49</v>
      </c>
      <c r="G6" s="31" t="s">
        <v>157</v>
      </c>
      <c r="H6" s="31" t="s">
        <v>136</v>
      </c>
      <c r="I6" s="31" t="s">
        <v>155</v>
      </c>
      <c r="J6" s="35">
        <v>2024</v>
      </c>
      <c r="K6" s="35">
        <v>2024</v>
      </c>
      <c r="L6" s="37" t="s">
        <v>53</v>
      </c>
      <c r="M6" s="4">
        <v>2.5</v>
      </c>
      <c r="N6" s="4">
        <v>1.5</v>
      </c>
      <c r="O6" s="4">
        <v>1.5</v>
      </c>
      <c r="P6" s="4">
        <v>1.5</v>
      </c>
      <c r="Q6" s="4">
        <v>0.5</v>
      </c>
      <c r="R6" s="4">
        <v>0</v>
      </c>
      <c r="S6" s="4">
        <v>0.5</v>
      </c>
      <c r="T6" s="4">
        <v>0</v>
      </c>
      <c r="U6" s="4">
        <v>0</v>
      </c>
      <c r="V6" s="4">
        <v>0</v>
      </c>
      <c r="W6" s="3">
        <v>2.5</v>
      </c>
      <c r="X6" s="2">
        <v>1.5</v>
      </c>
      <c r="Y6" s="3">
        <v>0</v>
      </c>
      <c r="Z6" s="3">
        <v>0</v>
      </c>
      <c r="AA6" s="3">
        <v>0</v>
      </c>
      <c r="AB6" s="3"/>
      <c r="AC6" s="3"/>
      <c r="AD6" s="3"/>
      <c r="AE6" s="3"/>
      <c r="AF6" s="3"/>
      <c r="AG6" s="3"/>
      <c r="AH6" s="3"/>
      <c r="AI6" s="3"/>
      <c r="AJ6" s="39">
        <v>0.41399999999999998</v>
      </c>
      <c r="AK6" s="3">
        <v>2</v>
      </c>
      <c r="AL6" s="8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2</v>
      </c>
      <c r="AT6" s="3">
        <v>0</v>
      </c>
      <c r="AU6" s="3">
        <v>2</v>
      </c>
      <c r="AV6" s="3">
        <v>0</v>
      </c>
      <c r="AW6" s="15">
        <v>7</v>
      </c>
      <c r="AX6" s="15">
        <v>9489</v>
      </c>
      <c r="AY6" s="25"/>
      <c r="AZ6" s="3"/>
      <c r="BA6" s="3"/>
      <c r="BB6" s="15" t="s">
        <v>55</v>
      </c>
      <c r="BC6" s="3"/>
      <c r="BD6" s="3" t="s">
        <v>151</v>
      </c>
      <c r="BE6" s="3" t="s">
        <v>150</v>
      </c>
      <c r="BF6" s="16" t="s">
        <v>138</v>
      </c>
      <c r="BG6" s="3"/>
      <c r="BH6" s="24">
        <v>642300013969</v>
      </c>
      <c r="BI6" s="14" t="s">
        <v>137</v>
      </c>
    </row>
    <row r="7" spans="1:61" ht="213.75" customHeight="1" x14ac:dyDescent="0.25">
      <c r="A7" s="29">
        <f t="shared" si="0"/>
        <v>4</v>
      </c>
      <c r="B7" s="31" t="s">
        <v>106</v>
      </c>
      <c r="C7" s="33" t="s">
        <v>101</v>
      </c>
      <c r="D7" s="29" t="s">
        <v>48</v>
      </c>
      <c r="E7" s="34" t="s">
        <v>102</v>
      </c>
      <c r="F7" s="31" t="s">
        <v>103</v>
      </c>
      <c r="G7" s="31" t="s">
        <v>62</v>
      </c>
      <c r="H7" s="31" t="s">
        <v>104</v>
      </c>
      <c r="I7" s="31" t="s">
        <v>100</v>
      </c>
      <c r="J7" s="35">
        <v>2023</v>
      </c>
      <c r="K7" s="35">
        <v>2024</v>
      </c>
      <c r="L7" s="37" t="s">
        <v>53</v>
      </c>
      <c r="M7" s="4">
        <v>20</v>
      </c>
      <c r="N7" s="4">
        <v>17.5</v>
      </c>
      <c r="O7" s="4">
        <v>2.5</v>
      </c>
      <c r="P7" s="4">
        <v>2.5</v>
      </c>
      <c r="Q7" s="4">
        <v>2.5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3">
        <v>5</v>
      </c>
      <c r="X7" s="2">
        <v>2.5</v>
      </c>
      <c r="Y7" s="3">
        <v>0</v>
      </c>
      <c r="Z7" s="3">
        <v>0</v>
      </c>
      <c r="AA7" s="3">
        <v>0</v>
      </c>
      <c r="AB7" s="3"/>
      <c r="AC7" s="3"/>
      <c r="AD7" s="3"/>
      <c r="AE7" s="3"/>
      <c r="AF7" s="3"/>
      <c r="AG7" s="3"/>
      <c r="AH7" s="3"/>
      <c r="AI7" s="3"/>
      <c r="AJ7" s="3"/>
      <c r="AK7" s="3">
        <v>10</v>
      </c>
      <c r="AL7" s="8">
        <f t="shared" ref="AL7:AL13" si="1">AV7</f>
        <v>0</v>
      </c>
      <c r="AM7" s="3">
        <v>0</v>
      </c>
      <c r="AN7" s="3">
        <v>0</v>
      </c>
      <c r="AO7" s="3">
        <v>0</v>
      </c>
      <c r="AP7" s="3">
        <v>0</v>
      </c>
      <c r="AQ7" s="3">
        <v>8</v>
      </c>
      <c r="AR7" s="3">
        <v>0</v>
      </c>
      <c r="AS7" s="3">
        <v>0</v>
      </c>
      <c r="AT7" s="3">
        <v>0</v>
      </c>
      <c r="AU7" s="3">
        <v>8</v>
      </c>
      <c r="AV7" s="3">
        <v>0</v>
      </c>
      <c r="AW7" s="15" t="s">
        <v>55</v>
      </c>
      <c r="AX7" s="15" t="s">
        <v>55</v>
      </c>
      <c r="AY7" s="25"/>
      <c r="AZ7" s="3"/>
      <c r="BA7" s="3"/>
      <c r="BB7" s="15" t="s">
        <v>55</v>
      </c>
      <c r="BC7" s="3" t="s">
        <v>54</v>
      </c>
      <c r="BD7" s="3" t="s">
        <v>54</v>
      </c>
      <c r="BE7" s="3" t="s">
        <v>54</v>
      </c>
      <c r="BF7" s="16" t="s">
        <v>105</v>
      </c>
      <c r="BG7" s="3"/>
      <c r="BH7" s="23">
        <v>645328532208</v>
      </c>
      <c r="BI7" s="14" t="s">
        <v>107</v>
      </c>
    </row>
    <row r="8" spans="1:61" ht="213.75" customHeight="1" x14ac:dyDescent="0.25">
      <c r="A8" s="29">
        <f t="shared" si="0"/>
        <v>5</v>
      </c>
      <c r="B8" s="56" t="s">
        <v>120</v>
      </c>
      <c r="C8" s="33" t="s">
        <v>101</v>
      </c>
      <c r="D8" s="29" t="s">
        <v>48</v>
      </c>
      <c r="E8" s="57" t="s">
        <v>102</v>
      </c>
      <c r="F8" s="56" t="s">
        <v>118</v>
      </c>
      <c r="G8" s="56" t="s">
        <v>119</v>
      </c>
      <c r="H8" s="56" t="s">
        <v>104</v>
      </c>
      <c r="I8" s="56" t="s">
        <v>100</v>
      </c>
      <c r="J8" s="35">
        <v>2024</v>
      </c>
      <c r="K8" s="35">
        <v>2024</v>
      </c>
      <c r="L8" s="38" t="s">
        <v>73</v>
      </c>
      <c r="M8" s="4">
        <v>7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3</v>
      </c>
      <c r="T8" s="4">
        <v>0</v>
      </c>
      <c r="U8" s="4">
        <v>4</v>
      </c>
      <c r="V8" s="4">
        <v>0</v>
      </c>
      <c r="W8" s="3">
        <v>7</v>
      </c>
      <c r="X8" s="2">
        <v>0</v>
      </c>
      <c r="Y8" s="3">
        <v>0</v>
      </c>
      <c r="Z8" s="3">
        <v>0</v>
      </c>
      <c r="AA8" s="3">
        <v>0</v>
      </c>
      <c r="AB8" s="3"/>
      <c r="AC8" s="3"/>
      <c r="AD8" s="3"/>
      <c r="AE8" s="3"/>
      <c r="AF8" s="3"/>
      <c r="AG8" s="3"/>
      <c r="AH8" s="3"/>
      <c r="AI8" s="3"/>
      <c r="AJ8" s="3"/>
      <c r="AK8" s="3">
        <v>4</v>
      </c>
      <c r="AL8" s="8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4</v>
      </c>
      <c r="AT8" s="3">
        <v>0</v>
      </c>
      <c r="AU8" s="3">
        <v>4</v>
      </c>
      <c r="AV8" s="3">
        <v>0</v>
      </c>
      <c r="AW8" s="15" t="s">
        <v>55</v>
      </c>
      <c r="AX8" s="15" t="s">
        <v>55</v>
      </c>
      <c r="AY8" s="25"/>
      <c r="AZ8" s="3"/>
      <c r="BA8" s="3"/>
      <c r="BB8" s="15" t="s">
        <v>55</v>
      </c>
      <c r="BC8" s="3"/>
      <c r="BD8" s="3"/>
      <c r="BE8" s="3"/>
      <c r="BF8" s="16" t="s">
        <v>105</v>
      </c>
      <c r="BG8" s="3"/>
      <c r="BH8" s="23">
        <v>645328532208</v>
      </c>
      <c r="BI8" s="14" t="s">
        <v>120</v>
      </c>
    </row>
    <row r="9" spans="1:61" ht="213.75" customHeight="1" x14ac:dyDescent="0.25">
      <c r="A9" s="29">
        <f t="shared" si="0"/>
        <v>6</v>
      </c>
      <c r="B9" s="56" t="s">
        <v>122</v>
      </c>
      <c r="C9" s="33" t="s">
        <v>123</v>
      </c>
      <c r="D9" s="29" t="s">
        <v>48</v>
      </c>
      <c r="E9" s="58" t="s">
        <v>117</v>
      </c>
      <c r="F9" s="56" t="s">
        <v>118</v>
      </c>
      <c r="G9" s="56" t="s">
        <v>119</v>
      </c>
      <c r="H9" s="56" t="s">
        <v>104</v>
      </c>
      <c r="I9" s="56" t="s">
        <v>121</v>
      </c>
      <c r="J9" s="35">
        <v>2024</v>
      </c>
      <c r="K9" s="35">
        <v>2025</v>
      </c>
      <c r="L9" s="38" t="s">
        <v>73</v>
      </c>
      <c r="M9" s="4">
        <v>21</v>
      </c>
      <c r="N9" s="4">
        <v>3</v>
      </c>
      <c r="O9" s="4">
        <v>3</v>
      </c>
      <c r="P9" s="4">
        <v>3</v>
      </c>
      <c r="Q9" s="4">
        <v>5</v>
      </c>
      <c r="R9" s="4">
        <v>0</v>
      </c>
      <c r="S9" s="4">
        <v>3</v>
      </c>
      <c r="T9" s="4">
        <v>0</v>
      </c>
      <c r="U9" s="4">
        <v>0</v>
      </c>
      <c r="V9" s="4">
        <v>0</v>
      </c>
      <c r="W9" s="3">
        <v>11</v>
      </c>
      <c r="X9" s="2">
        <v>3</v>
      </c>
      <c r="Y9" s="3">
        <v>10</v>
      </c>
      <c r="Z9" s="3">
        <v>0</v>
      </c>
      <c r="AA9" s="3">
        <v>0</v>
      </c>
      <c r="AB9" s="3"/>
      <c r="AC9" s="3"/>
      <c r="AD9" s="3"/>
      <c r="AE9" s="3"/>
      <c r="AF9" s="3"/>
      <c r="AG9" s="3"/>
      <c r="AH9" s="3"/>
      <c r="AI9" s="3"/>
      <c r="AJ9" s="3"/>
      <c r="AK9" s="3">
        <v>2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15" t="s">
        <v>55</v>
      </c>
      <c r="AX9" s="15" t="s">
        <v>55</v>
      </c>
      <c r="AY9" s="25"/>
      <c r="AZ9" s="3"/>
      <c r="BA9" s="3"/>
      <c r="BB9" s="15" t="s">
        <v>55</v>
      </c>
      <c r="BC9" s="3"/>
      <c r="BD9" s="3"/>
      <c r="BE9" s="3"/>
      <c r="BF9" s="6" t="s">
        <v>124</v>
      </c>
      <c r="BG9" s="3"/>
      <c r="BH9" s="23">
        <v>642301758361</v>
      </c>
      <c r="BI9" s="14" t="s">
        <v>122</v>
      </c>
    </row>
    <row r="10" spans="1:61" ht="159.19999999999999" customHeight="1" x14ac:dyDescent="0.25">
      <c r="A10" s="29">
        <f t="shared" si="0"/>
        <v>7</v>
      </c>
      <c r="B10" s="59" t="s">
        <v>58</v>
      </c>
      <c r="C10" s="55" t="s">
        <v>59</v>
      </c>
      <c r="D10" s="2" t="s">
        <v>48</v>
      </c>
      <c r="E10" s="61" t="s">
        <v>60</v>
      </c>
      <c r="F10" s="59" t="s">
        <v>61</v>
      </c>
      <c r="G10" s="59" t="s">
        <v>62</v>
      </c>
      <c r="H10" s="59" t="s">
        <v>63</v>
      </c>
      <c r="I10" s="59" t="s">
        <v>64</v>
      </c>
      <c r="J10" s="59">
        <v>2019</v>
      </c>
      <c r="K10" s="59">
        <v>2024</v>
      </c>
      <c r="L10" s="60" t="s">
        <v>53</v>
      </c>
      <c r="M10" s="4">
        <v>10</v>
      </c>
      <c r="N10" s="4">
        <v>7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1</v>
      </c>
      <c r="V10" s="4">
        <v>0</v>
      </c>
      <c r="W10" s="3">
        <v>1</v>
      </c>
      <c r="X10" s="2">
        <v>0</v>
      </c>
      <c r="Y10" s="3">
        <v>1</v>
      </c>
      <c r="Z10" s="3">
        <v>1</v>
      </c>
      <c r="AA10" s="3">
        <v>0</v>
      </c>
      <c r="AB10" s="3" t="s">
        <v>54</v>
      </c>
      <c r="AC10" s="3" t="s">
        <v>54</v>
      </c>
      <c r="AD10" s="3" t="s">
        <v>54</v>
      </c>
      <c r="AE10" s="3" t="s">
        <v>54</v>
      </c>
      <c r="AF10" s="3" t="s">
        <v>54</v>
      </c>
      <c r="AG10" s="3" t="s">
        <v>54</v>
      </c>
      <c r="AH10" s="3" t="s">
        <v>54</v>
      </c>
      <c r="AI10" s="3" t="s">
        <v>54</v>
      </c>
      <c r="AJ10" s="3" t="s">
        <v>54</v>
      </c>
      <c r="AK10" s="3">
        <v>5</v>
      </c>
      <c r="AL10" s="8">
        <f t="shared" si="1"/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15" t="s">
        <v>55</v>
      </c>
      <c r="AX10" s="15" t="s">
        <v>55</v>
      </c>
      <c r="AY10" s="14" t="s">
        <v>65</v>
      </c>
      <c r="AZ10" s="3"/>
      <c r="BA10" s="3"/>
      <c r="BB10" s="15" t="s">
        <v>55</v>
      </c>
      <c r="BC10" s="3" t="s">
        <v>54</v>
      </c>
      <c r="BD10" s="3" t="s">
        <v>54</v>
      </c>
      <c r="BE10" s="3" t="s">
        <v>54</v>
      </c>
      <c r="BF10" s="17" t="s">
        <v>66</v>
      </c>
      <c r="BG10" s="3"/>
      <c r="BH10" s="18">
        <v>6423004790</v>
      </c>
      <c r="BI10" s="19" t="s">
        <v>67</v>
      </c>
    </row>
    <row r="11" spans="1:61" ht="88.35" customHeight="1" x14ac:dyDescent="0.25">
      <c r="A11" s="29">
        <f t="shared" si="0"/>
        <v>8</v>
      </c>
      <c r="B11" s="62" t="s">
        <v>68</v>
      </c>
      <c r="C11" s="62" t="s">
        <v>69</v>
      </c>
      <c r="D11" s="63" t="s">
        <v>48</v>
      </c>
      <c r="E11" s="62" t="s">
        <v>70</v>
      </c>
      <c r="F11" s="62" t="s">
        <v>49</v>
      </c>
      <c r="G11" s="63" t="s">
        <v>71</v>
      </c>
      <c r="H11" s="62" t="s">
        <v>72</v>
      </c>
      <c r="I11" s="62" t="s">
        <v>72</v>
      </c>
      <c r="J11" s="63">
        <v>2024</v>
      </c>
      <c r="K11" s="63">
        <v>2024</v>
      </c>
      <c r="L11" s="64" t="s">
        <v>73</v>
      </c>
      <c r="M11" s="63">
        <v>50</v>
      </c>
      <c r="N11" s="63">
        <v>0</v>
      </c>
      <c r="O11" s="63">
        <v>0</v>
      </c>
      <c r="P11" s="63">
        <v>0</v>
      </c>
      <c r="Q11" s="63">
        <v>0</v>
      </c>
      <c r="R11" s="5">
        <v>0</v>
      </c>
      <c r="S11" s="5">
        <v>25</v>
      </c>
      <c r="T11" s="5">
        <v>0</v>
      </c>
      <c r="U11" s="5">
        <v>25</v>
      </c>
      <c r="V11" s="5">
        <v>0</v>
      </c>
      <c r="W11" s="5">
        <v>50</v>
      </c>
      <c r="X11" s="5">
        <v>0</v>
      </c>
      <c r="Y11" s="5">
        <v>0</v>
      </c>
      <c r="Z11" s="5">
        <v>0</v>
      </c>
      <c r="AA11" s="5">
        <v>0</v>
      </c>
      <c r="AB11" s="5"/>
      <c r="AC11" s="5"/>
      <c r="AD11" s="5"/>
      <c r="AE11" s="5"/>
      <c r="AF11" s="5"/>
      <c r="AG11" s="5"/>
      <c r="AH11" s="5"/>
      <c r="AI11" s="5"/>
      <c r="AJ11" s="21" t="s">
        <v>148</v>
      </c>
      <c r="AK11" s="5">
        <v>8</v>
      </c>
      <c r="AL11" s="8">
        <f t="shared" si="1"/>
        <v>0</v>
      </c>
      <c r="AM11" s="5">
        <v>2</v>
      </c>
      <c r="AN11" s="5">
        <v>0</v>
      </c>
      <c r="AO11" s="5">
        <v>2</v>
      </c>
      <c r="AP11" s="5">
        <v>0</v>
      </c>
      <c r="AQ11" s="5">
        <v>2</v>
      </c>
      <c r="AR11" s="3">
        <v>0</v>
      </c>
      <c r="AS11" s="5">
        <v>2</v>
      </c>
      <c r="AT11" s="5">
        <v>0</v>
      </c>
      <c r="AU11" s="5">
        <v>8</v>
      </c>
      <c r="AV11" s="5">
        <v>0</v>
      </c>
      <c r="AW11" s="20" t="s">
        <v>74</v>
      </c>
      <c r="AX11" s="15">
        <v>34860</v>
      </c>
      <c r="AY11" s="5"/>
      <c r="AZ11" s="5"/>
      <c r="BA11" s="5"/>
      <c r="BB11" s="15" t="s">
        <v>55</v>
      </c>
      <c r="BC11" s="5"/>
      <c r="BD11" s="21" t="s">
        <v>153</v>
      </c>
      <c r="BE11" s="5" t="s">
        <v>152</v>
      </c>
      <c r="BF11" s="13" t="s">
        <v>75</v>
      </c>
      <c r="BG11" s="5"/>
      <c r="BH11" s="20">
        <v>6423234561</v>
      </c>
      <c r="BI11" s="13" t="s">
        <v>68</v>
      </c>
    </row>
    <row r="12" spans="1:61" ht="110.25" x14ac:dyDescent="0.25">
      <c r="A12" s="29">
        <f t="shared" si="0"/>
        <v>9</v>
      </c>
      <c r="B12" s="41" t="s">
        <v>97</v>
      </c>
      <c r="C12" s="63" t="s">
        <v>76</v>
      </c>
      <c r="D12" s="63" t="s">
        <v>48</v>
      </c>
      <c r="E12" s="65" t="s">
        <v>95</v>
      </c>
      <c r="F12" s="63" t="s">
        <v>112</v>
      </c>
      <c r="G12" s="63" t="s">
        <v>113</v>
      </c>
      <c r="H12" s="55" t="s">
        <v>78</v>
      </c>
      <c r="I12" s="55" t="s">
        <v>96</v>
      </c>
      <c r="J12" s="63">
        <v>2023</v>
      </c>
      <c r="K12" s="63">
        <v>2024</v>
      </c>
      <c r="L12" s="66" t="s">
        <v>53</v>
      </c>
      <c r="M12" s="63">
        <v>12.4</v>
      </c>
      <c r="N12" s="67">
        <v>10</v>
      </c>
      <c r="O12" s="67">
        <v>0</v>
      </c>
      <c r="P12" s="67">
        <v>0</v>
      </c>
      <c r="Q12" s="67">
        <v>0</v>
      </c>
      <c r="R12" s="8">
        <v>0</v>
      </c>
      <c r="S12" s="8">
        <v>2.4</v>
      </c>
      <c r="T12" s="8">
        <v>0</v>
      </c>
      <c r="U12" s="8">
        <v>0</v>
      </c>
      <c r="V12" s="8">
        <v>0</v>
      </c>
      <c r="W12" s="8">
        <v>2.4</v>
      </c>
      <c r="X12" s="8">
        <v>0</v>
      </c>
      <c r="Y12" s="8">
        <v>0</v>
      </c>
      <c r="Z12" s="5">
        <v>0</v>
      </c>
      <c r="AA12" s="5">
        <v>0</v>
      </c>
      <c r="AB12" s="5"/>
      <c r="AC12" s="5"/>
      <c r="AD12" s="5"/>
      <c r="AE12" s="5"/>
      <c r="AF12" s="5"/>
      <c r="AG12" s="5"/>
      <c r="AH12" s="5"/>
      <c r="AI12" s="5"/>
      <c r="AJ12" s="5"/>
      <c r="AK12" s="3">
        <v>2</v>
      </c>
      <c r="AL12" s="23">
        <f t="shared" si="1"/>
        <v>2</v>
      </c>
      <c r="AM12" s="3">
        <v>0</v>
      </c>
      <c r="AN12" s="3">
        <v>0</v>
      </c>
      <c r="AO12" s="3">
        <v>1</v>
      </c>
      <c r="AP12" s="3">
        <v>0</v>
      </c>
      <c r="AQ12" s="3">
        <v>0</v>
      </c>
      <c r="AR12" s="3">
        <v>1</v>
      </c>
      <c r="AS12" s="3">
        <v>0</v>
      </c>
      <c r="AT12" s="3">
        <v>1</v>
      </c>
      <c r="AU12" s="3">
        <v>2</v>
      </c>
      <c r="AV12" s="3">
        <v>2</v>
      </c>
      <c r="AW12" s="7">
        <v>45</v>
      </c>
      <c r="AX12" s="7">
        <v>49755</v>
      </c>
      <c r="AY12" s="5"/>
      <c r="AZ12" s="5"/>
      <c r="BA12" s="5"/>
      <c r="BB12" s="15" t="s">
        <v>55</v>
      </c>
      <c r="BC12" s="5"/>
      <c r="BD12" s="5"/>
      <c r="BE12" s="5"/>
      <c r="BF12" s="21" t="s">
        <v>98</v>
      </c>
      <c r="BG12" s="5"/>
      <c r="BH12" s="5">
        <v>6423234410</v>
      </c>
      <c r="BI12" s="7" t="s">
        <v>111</v>
      </c>
    </row>
    <row r="13" spans="1:61" ht="106.5" customHeight="1" x14ac:dyDescent="0.25">
      <c r="A13" s="29">
        <f t="shared" si="0"/>
        <v>10</v>
      </c>
      <c r="B13" s="67" t="s">
        <v>93</v>
      </c>
      <c r="C13" s="63" t="s">
        <v>76</v>
      </c>
      <c r="D13" s="63" t="s">
        <v>48</v>
      </c>
      <c r="E13" s="65" t="s">
        <v>91</v>
      </c>
      <c r="F13" s="63" t="s">
        <v>114</v>
      </c>
      <c r="G13" s="63" t="s">
        <v>115</v>
      </c>
      <c r="H13" s="55" t="s">
        <v>78</v>
      </c>
      <c r="I13" s="55" t="s">
        <v>92</v>
      </c>
      <c r="J13" s="67">
        <v>2023</v>
      </c>
      <c r="K13" s="67">
        <v>2024</v>
      </c>
      <c r="L13" s="68" t="s">
        <v>53</v>
      </c>
      <c r="M13" s="67">
        <v>39</v>
      </c>
      <c r="N13" s="67">
        <v>17</v>
      </c>
      <c r="O13" s="67">
        <v>0</v>
      </c>
      <c r="P13" s="67">
        <v>0</v>
      </c>
      <c r="Q13" s="67">
        <v>0</v>
      </c>
      <c r="R13" s="8">
        <v>0</v>
      </c>
      <c r="S13" s="8">
        <v>12.7</v>
      </c>
      <c r="T13" s="8">
        <v>0</v>
      </c>
      <c r="U13" s="8">
        <v>9.3000000000000007</v>
      </c>
      <c r="V13" s="8">
        <v>0</v>
      </c>
      <c r="W13" s="8">
        <v>22</v>
      </c>
      <c r="X13" s="8">
        <v>0</v>
      </c>
      <c r="Y13" s="5">
        <v>0</v>
      </c>
      <c r="Z13" s="5">
        <v>0</v>
      </c>
      <c r="AA13" s="5">
        <v>0</v>
      </c>
      <c r="AB13" s="5"/>
      <c r="AC13" s="5"/>
      <c r="AD13" s="5"/>
      <c r="AE13" s="5"/>
      <c r="AF13" s="5"/>
      <c r="AG13" s="5"/>
      <c r="AH13" s="5"/>
      <c r="AI13" s="5"/>
      <c r="AJ13" s="5"/>
      <c r="AK13" s="5">
        <v>0</v>
      </c>
      <c r="AL13" s="23">
        <f t="shared" si="1"/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3">
        <v>0</v>
      </c>
      <c r="AS13" s="5">
        <v>0</v>
      </c>
      <c r="AT13" s="10">
        <v>0</v>
      </c>
      <c r="AU13" s="10">
        <v>0</v>
      </c>
      <c r="AV13" s="11">
        <v>0</v>
      </c>
      <c r="AW13" s="7">
        <v>45</v>
      </c>
      <c r="AX13" s="7">
        <v>49755</v>
      </c>
      <c r="AY13" s="5"/>
      <c r="AZ13" s="5"/>
      <c r="BA13" s="5"/>
      <c r="BB13" s="15" t="s">
        <v>55</v>
      </c>
      <c r="BC13" s="5"/>
      <c r="BD13" s="5"/>
      <c r="BE13" s="5"/>
      <c r="BF13" s="21" t="s">
        <v>94</v>
      </c>
      <c r="BG13" s="5"/>
      <c r="BH13" s="5">
        <v>6423234410</v>
      </c>
      <c r="BI13" s="7" t="s">
        <v>110</v>
      </c>
    </row>
    <row r="14" spans="1:61" ht="94.5" x14ac:dyDescent="0.25">
      <c r="A14" s="29">
        <f t="shared" si="0"/>
        <v>11</v>
      </c>
      <c r="B14" s="69" t="s">
        <v>83</v>
      </c>
      <c r="C14" s="55" t="s">
        <v>80</v>
      </c>
      <c r="D14" s="63" t="s">
        <v>48</v>
      </c>
      <c r="E14" s="65" t="s">
        <v>77</v>
      </c>
      <c r="F14" s="55" t="s">
        <v>49</v>
      </c>
      <c r="G14" s="55" t="s">
        <v>116</v>
      </c>
      <c r="H14" s="55" t="s">
        <v>81</v>
      </c>
      <c r="I14" s="55" t="s">
        <v>82</v>
      </c>
      <c r="J14" s="67">
        <v>2022</v>
      </c>
      <c r="K14" s="67">
        <v>2024</v>
      </c>
      <c r="L14" s="70" t="s">
        <v>53</v>
      </c>
      <c r="M14" s="67">
        <v>20</v>
      </c>
      <c r="N14" s="67">
        <v>13.5</v>
      </c>
      <c r="O14" s="55">
        <v>0</v>
      </c>
      <c r="P14" s="55">
        <v>0</v>
      </c>
      <c r="Q14" s="55">
        <v>6.5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6.5</v>
      </c>
      <c r="X14" s="14">
        <v>0</v>
      </c>
      <c r="Y14" s="14">
        <v>0</v>
      </c>
      <c r="Z14" s="14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0.122</v>
      </c>
      <c r="AI14" s="8">
        <v>1.222</v>
      </c>
      <c r="AJ14" s="8">
        <v>1.3440000000000001</v>
      </c>
      <c r="AK14" s="8">
        <v>2</v>
      </c>
      <c r="AL14" s="23">
        <f t="shared" ref="AL14:AL15" si="2">AV14</f>
        <v>0</v>
      </c>
      <c r="AM14" s="8">
        <v>0</v>
      </c>
      <c r="AN14" s="8">
        <v>0</v>
      </c>
      <c r="AO14" s="8">
        <v>2</v>
      </c>
      <c r="AP14" s="8">
        <v>0</v>
      </c>
      <c r="AQ14" s="8">
        <v>0</v>
      </c>
      <c r="AR14" s="3">
        <v>0</v>
      </c>
      <c r="AS14" s="8">
        <v>0</v>
      </c>
      <c r="AT14" s="8">
        <v>0</v>
      </c>
      <c r="AU14" s="8">
        <v>2</v>
      </c>
      <c r="AV14" s="8">
        <v>0</v>
      </c>
      <c r="AW14" s="7">
        <v>10</v>
      </c>
      <c r="AX14" s="7">
        <v>31517</v>
      </c>
      <c r="AY14" s="8"/>
      <c r="AZ14" s="8"/>
      <c r="BA14" s="8"/>
      <c r="BB14" s="15" t="s">
        <v>55</v>
      </c>
      <c r="BC14" s="8"/>
      <c r="BD14" s="6" t="s">
        <v>146</v>
      </c>
      <c r="BE14" s="8" t="s">
        <v>144</v>
      </c>
      <c r="BF14" s="14" t="s">
        <v>84</v>
      </c>
      <c r="BG14" s="8"/>
      <c r="BH14" s="22">
        <v>6423002835</v>
      </c>
      <c r="BI14" s="6" t="s">
        <v>83</v>
      </c>
    </row>
    <row r="15" spans="1:61" ht="90" x14ac:dyDescent="0.25">
      <c r="A15" s="29">
        <f t="shared" si="0"/>
        <v>12</v>
      </c>
      <c r="B15" s="69" t="s">
        <v>85</v>
      </c>
      <c r="C15" s="67" t="s">
        <v>86</v>
      </c>
      <c r="D15" s="67" t="s">
        <v>48</v>
      </c>
      <c r="E15" s="67" t="s">
        <v>77</v>
      </c>
      <c r="F15" s="67" t="s">
        <v>49</v>
      </c>
      <c r="G15" s="67" t="s">
        <v>79</v>
      </c>
      <c r="H15" s="69" t="s">
        <v>87</v>
      </c>
      <c r="I15" s="69" t="s">
        <v>88</v>
      </c>
      <c r="J15" s="67">
        <v>2023</v>
      </c>
      <c r="K15" s="67">
        <v>2024</v>
      </c>
      <c r="L15" s="71" t="s">
        <v>125</v>
      </c>
      <c r="M15" s="67">
        <v>8</v>
      </c>
      <c r="N15" s="67">
        <f t="shared" ref="N12:N15" si="3">X15</f>
        <v>0</v>
      </c>
      <c r="O15" s="67">
        <v>0</v>
      </c>
      <c r="P15" s="67">
        <v>0</v>
      </c>
      <c r="Q15" s="67">
        <v>0</v>
      </c>
      <c r="R15" s="8">
        <v>0</v>
      </c>
      <c r="S15" s="8">
        <v>0</v>
      </c>
      <c r="T15" s="8">
        <v>0</v>
      </c>
      <c r="U15" s="8">
        <v>7.7</v>
      </c>
      <c r="V15" s="8">
        <v>0</v>
      </c>
      <c r="W15" s="8">
        <v>7.7</v>
      </c>
      <c r="X15" s="8">
        <v>0</v>
      </c>
      <c r="Y15" s="8">
        <v>7.7</v>
      </c>
      <c r="Z15" s="8">
        <v>0</v>
      </c>
      <c r="AA15" s="8">
        <v>0</v>
      </c>
      <c r="AB15" s="8"/>
      <c r="AC15" s="8"/>
      <c r="AD15" s="8"/>
      <c r="AE15" s="8"/>
      <c r="AF15" s="8"/>
      <c r="AG15" s="8"/>
      <c r="AH15" s="8"/>
      <c r="AI15" s="8"/>
      <c r="AJ15" s="8"/>
      <c r="AK15" s="8">
        <v>2</v>
      </c>
      <c r="AL15" s="23">
        <f t="shared" si="2"/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3">
        <v>0</v>
      </c>
      <c r="AS15" s="8">
        <v>2</v>
      </c>
      <c r="AT15" s="8">
        <v>0</v>
      </c>
      <c r="AU15" s="8">
        <v>2</v>
      </c>
      <c r="AV15" s="8">
        <v>0</v>
      </c>
      <c r="AW15" s="7">
        <v>4</v>
      </c>
      <c r="AX15" s="7">
        <v>29889</v>
      </c>
      <c r="AY15" s="8"/>
      <c r="AZ15" s="8"/>
      <c r="BA15" s="8"/>
      <c r="BB15" s="15" t="s">
        <v>55</v>
      </c>
      <c r="BC15" s="8"/>
      <c r="BD15" s="8"/>
      <c r="BE15" s="8"/>
      <c r="BF15" s="6" t="s">
        <v>89</v>
      </c>
      <c r="BG15" s="8"/>
      <c r="BH15" s="8">
        <v>6423003740</v>
      </c>
      <c r="BI15" s="6" t="s">
        <v>99</v>
      </c>
    </row>
    <row r="16" spans="1:6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spans="1:61" ht="36" x14ac:dyDescent="0.25">
      <c r="A17" s="8"/>
      <c r="B17" s="9"/>
      <c r="C17" s="9"/>
      <c r="D17" s="9"/>
      <c r="E17" s="9"/>
      <c r="F17" s="9"/>
      <c r="G17" s="9"/>
      <c r="H17" s="9"/>
      <c r="I17" s="9"/>
      <c r="J17" s="8"/>
      <c r="K17" s="8"/>
      <c r="L17" s="8"/>
      <c r="M17" s="8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23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spans="1:61" ht="36" x14ac:dyDescent="0.25">
      <c r="A18" s="8"/>
      <c r="B18" s="9"/>
      <c r="C18" s="9"/>
      <c r="D18" s="9"/>
      <c r="E18" s="9"/>
      <c r="F18" s="9"/>
      <c r="G18" s="9"/>
      <c r="H18" s="9"/>
      <c r="I18" s="9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12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1" ht="36" x14ac:dyDescent="0.25">
      <c r="A19" s="8"/>
      <c r="B19" s="9"/>
      <c r="C19" s="9"/>
      <c r="D19" s="9"/>
      <c r="E19" s="9"/>
      <c r="F19" s="9"/>
      <c r="G19" s="9"/>
      <c r="H19" s="9"/>
      <c r="I19" s="9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spans="1:6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1:6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spans="1:6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spans="1:6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pans="1:6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spans="1:6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spans="1:6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spans="1:6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spans="1:6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spans="1:6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spans="1:6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spans="1:6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</row>
    <row r="33" spans="1:6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spans="1:6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spans="1:6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</row>
    <row r="36" spans="1:6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spans="1:6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spans="1:6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spans="1:6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spans="1:6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spans="1:6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spans="1:6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spans="1:6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spans="1:6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spans="1:6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spans="1:6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</row>
    <row r="47" spans="1:6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</row>
    <row r="48" spans="1:6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</row>
    <row r="49" spans="1:6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</row>
    <row r="50" spans="1:6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</row>
    <row r="51" spans="1:6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</row>
    <row r="52" spans="1:6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</row>
    <row r="53" spans="1:6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</row>
    <row r="54" spans="1:6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</row>
    <row r="55" spans="1:6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</row>
    <row r="56" spans="1:6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</row>
  </sheetData>
  <mergeCells count="50">
    <mergeCell ref="A1:A3"/>
    <mergeCell ref="B1:B3"/>
    <mergeCell ref="C1:C3"/>
    <mergeCell ref="D1:D3"/>
    <mergeCell ref="E1:E3"/>
    <mergeCell ref="F1:F3"/>
    <mergeCell ref="G1:G3"/>
    <mergeCell ref="H1:I2"/>
    <mergeCell ref="J1:K1"/>
    <mergeCell ref="L1:L3"/>
    <mergeCell ref="M1:X1"/>
    <mergeCell ref="Y1:Y3"/>
    <mergeCell ref="Z1:Z3"/>
    <mergeCell ref="AA1:AA3"/>
    <mergeCell ref="AB1:AD1"/>
    <mergeCell ref="AE1:AJ1"/>
    <mergeCell ref="AK1:AV1"/>
    <mergeCell ref="AW1:AW3"/>
    <mergeCell ref="AX1:AX3"/>
    <mergeCell ref="AY1:BA1"/>
    <mergeCell ref="AJ2:AJ3"/>
    <mergeCell ref="AK2:AK3"/>
    <mergeCell ref="AL2:AL3"/>
    <mergeCell ref="AM2:AS2"/>
    <mergeCell ref="AU2:AU3"/>
    <mergeCell ref="AV2:AV3"/>
    <mergeCell ref="AY2:AY3"/>
    <mergeCell ref="AZ2:AZ3"/>
    <mergeCell ref="BA2:BA3"/>
    <mergeCell ref="BB1:BB3"/>
    <mergeCell ref="BC1:BC3"/>
    <mergeCell ref="BD1:BD3"/>
    <mergeCell ref="BE1:BE3"/>
    <mergeCell ref="BF1:BF3"/>
    <mergeCell ref="BG1:BG3"/>
    <mergeCell ref="BH1:BH3"/>
    <mergeCell ref="BI1:BI3"/>
    <mergeCell ref="J2:J3"/>
    <mergeCell ref="K2:K3"/>
    <mergeCell ref="M2:M3"/>
    <mergeCell ref="N2:N3"/>
    <mergeCell ref="O2:X2"/>
    <mergeCell ref="AB2:AB3"/>
    <mergeCell ref="AC2:AC3"/>
    <mergeCell ref="AD2:AD3"/>
    <mergeCell ref="AE2:AE3"/>
    <mergeCell ref="AF2:AF3"/>
    <mergeCell ref="AG2:AG3"/>
    <mergeCell ref="AH2:AH3"/>
    <mergeCell ref="AI2:AI3"/>
  </mergeCells>
  <pageMargins left="0.70866141732283472" right="0.70866141732283472" top="0.74803149606299213" bottom="0.74803149606299213" header="0.51181102362204722" footer="0.51181102362204722"/>
  <pageSetup paperSize="9" scale="4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60" zoomScaleNormal="60" workbookViewId="0"/>
  </sheetViews>
  <sheetFormatPr defaultColWidth="8.85546875" defaultRowHeight="15" x14ac:dyDescent="0.25"/>
  <sheetData/>
  <pageMargins left="0.7" right="0.7" top="0.75" bottom="0.75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60" zoomScaleNormal="60" workbookViewId="0"/>
  </sheetViews>
  <sheetFormatPr defaultColWidth="8.85546875" defaultRowHeight="15" x14ac:dyDescent="0.25"/>
  <sheetData/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kozlovoi</dc:creator>
  <dc:description/>
  <cp:lastModifiedBy>User</cp:lastModifiedBy>
  <cp:revision>162</cp:revision>
  <cp:lastPrinted>2024-01-19T09:22:02Z</cp:lastPrinted>
  <dcterms:created xsi:type="dcterms:W3CDTF">2019-04-02T08:47:54Z</dcterms:created>
  <dcterms:modified xsi:type="dcterms:W3CDTF">2024-04-27T06:36:18Z</dcterms:modified>
  <dc:language>ru-RU</dc:language>
</cp:coreProperties>
</file>